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P7" i="1"/>
  <c r="P8"/>
  <c r="P9"/>
  <c r="P10"/>
  <c r="P11"/>
  <c r="P6"/>
  <c r="M12" l="1"/>
  <c r="N12"/>
  <c r="O12"/>
  <c r="K12"/>
  <c r="P12"/>
</calcChain>
</file>

<file path=xl/sharedStrings.xml><?xml version="1.0" encoding="utf-8"?>
<sst xmlns="http://schemas.openxmlformats.org/spreadsheetml/2006/main" count="64" uniqueCount="41">
  <si>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</si>
  <si>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</si>
  <si>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</si>
  <si>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</si>
  <si>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</si>
  <si>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</si>
  <si>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</si>
  <si>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</si>
  <si>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</si>
  <si>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</si>
  <si>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</si>
  <si>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债务利息（万元/年）</t>
  </si>
  <si>
    <t>偿债资金来源</t>
  </si>
  <si>
    <t>备注</t>
  </si>
  <si>
    <t>地方政府一般债券</t>
  </si>
  <si>
    <t>唐冶片区建设提升</t>
  </si>
  <si>
    <t>5年</t>
  </si>
  <si>
    <t>一年一次</t>
  </si>
  <si>
    <t>一般公共预算收入</t>
  </si>
  <si>
    <t>济财预〔2014〕15号</t>
  </si>
  <si>
    <t>2014年地方政府债券</t>
  </si>
  <si>
    <t>7年</t>
  </si>
  <si>
    <t>济财债〔2017〕7号</t>
  </si>
  <si>
    <t>2017年第二批地方政府债券</t>
  </si>
  <si>
    <t>郭店片区十村整合城中村改造项目</t>
  </si>
  <si>
    <t>3年</t>
  </si>
  <si>
    <t>地方政府一般债券合计</t>
  </si>
  <si>
    <t>截止2018年底债务余额</t>
    <phoneticPr fontId="4" type="noConversion"/>
  </si>
  <si>
    <t>2018年历城区政府性债务限额及余额情况表</t>
    <phoneticPr fontId="4" type="noConversion"/>
  </si>
  <si>
    <t>2017年底余额情况</t>
    <phoneticPr fontId="4" type="noConversion"/>
  </si>
  <si>
    <t>2018年新增债务情况</t>
    <phoneticPr fontId="4" type="noConversion"/>
  </si>
  <si>
    <t>2018年债务偿还情况</t>
    <phoneticPr fontId="4" type="noConversion"/>
  </si>
  <si>
    <t>济财预〔2013〕18号</t>
    <phoneticPr fontId="4" type="noConversion"/>
  </si>
  <si>
    <t>2013年地方政府债券</t>
    <phoneticPr fontId="4" type="noConversion"/>
  </si>
  <si>
    <t>地方政府一般债券</t>
    <phoneticPr fontId="4" type="noConversion"/>
  </si>
  <si>
    <t>唐冶片区建设提升</t>
    <phoneticPr fontId="4" type="noConversion"/>
  </si>
  <si>
    <t>5年</t>
    <phoneticPr fontId="4" type="noConversion"/>
  </si>
  <si>
    <t>一年一次</t>
    <phoneticPr fontId="4" type="noConversion"/>
  </si>
  <si>
    <t>一般公共预算收入</t>
    <phoneticPr fontId="4" type="noConversion"/>
  </si>
  <si>
    <t>历城区地方政府债务限额变化情况说明：1.截止2017年底，我区政府债务限额为281249万元（济财债〔2017〕11号），其中一般债务限额72026万元。2.截止2018年底，我区政府债务限额为416215万元（济财债〔2018〕30号），其中一般债务限额70895万元。2018年新增债务限额134966万元，其中一般债务限额减少1131万元。</t>
    <phoneticPr fontId="4" type="noConversion"/>
  </si>
  <si>
    <t>表26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</si>
</sst>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31" fontId="3" fillId="0" borderId="4" xfId="0" applyNumberFormat="1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31" fontId="2" fillId="0" borderId="0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workbookViewId="0">
      <selection activeCell="H9" sqref="H9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4.25" customWidth="1"/>
    <col min="6" max="6" width="13.875" customWidth="1"/>
    <col min="7" max="10" width="10" customWidth="1"/>
    <col min="11" max="15" width="12.125" customWidth="1"/>
    <col min="16" max="16" width="12" customWidth="1"/>
  </cols>
  <sheetData>
    <row r="1" spans="1:17" s="14" customFormat="1" ht="26.25" customHeight="1">
      <c r="A1" s="30" t="s">
        <v>40</v>
      </c>
      <c r="B1" s="30"/>
    </row>
    <row r="2" spans="1:17" s="14" customFormat="1" ht="39.75" customHeight="1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s="14" customFormat="1" ht="23.25" customHeight="1" thickBot="1">
      <c r="C3" s="15"/>
      <c r="D3" s="15"/>
      <c r="E3" s="15"/>
      <c r="F3" s="15"/>
      <c r="G3" s="15"/>
      <c r="H3" s="15"/>
      <c r="I3" s="15"/>
      <c r="J3" s="15"/>
      <c r="K3" s="15"/>
      <c r="L3" s="32" t="s">
        <v>0</v>
      </c>
      <c r="M3" s="32"/>
      <c r="N3" s="32"/>
      <c r="O3" s="32"/>
      <c r="P3" s="32"/>
      <c r="Q3" s="32"/>
    </row>
    <row r="4" spans="1:17" ht="29.25" customHeight="1">
      <c r="A4" s="21" t="s">
        <v>1</v>
      </c>
      <c r="B4" s="23" t="s">
        <v>2</v>
      </c>
      <c r="C4" s="23" t="s">
        <v>3</v>
      </c>
      <c r="D4" s="23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  <c r="J4" s="23" t="s">
        <v>10</v>
      </c>
      <c r="K4" s="23" t="s">
        <v>11</v>
      </c>
      <c r="L4" s="23" t="s">
        <v>12</v>
      </c>
      <c r="M4" s="34" t="s">
        <v>29</v>
      </c>
      <c r="N4" s="34" t="s">
        <v>30</v>
      </c>
      <c r="O4" s="34" t="s">
        <v>31</v>
      </c>
      <c r="P4" s="23" t="s">
        <v>27</v>
      </c>
      <c r="Q4" s="25" t="s">
        <v>13</v>
      </c>
    </row>
    <row r="5" spans="1:17" ht="29.25" customHeight="1">
      <c r="A5" s="2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35"/>
      <c r="N5" s="35"/>
      <c r="O5" s="35"/>
      <c r="P5" s="24"/>
      <c r="Q5" s="26"/>
    </row>
    <row r="6" spans="1:17" ht="47.25" customHeight="1">
      <c r="A6" s="10">
        <v>1</v>
      </c>
      <c r="B6" s="11" t="s">
        <v>19</v>
      </c>
      <c r="C6" s="11" t="s">
        <v>20</v>
      </c>
      <c r="D6" s="11" t="s">
        <v>14</v>
      </c>
      <c r="E6" s="11" t="s">
        <v>15</v>
      </c>
      <c r="F6" s="2">
        <v>41883</v>
      </c>
      <c r="G6" s="3" t="s">
        <v>16</v>
      </c>
      <c r="H6" s="2">
        <v>43709</v>
      </c>
      <c r="I6" s="6">
        <v>3.75</v>
      </c>
      <c r="J6" s="3" t="s">
        <v>17</v>
      </c>
      <c r="K6" s="6">
        <v>75</v>
      </c>
      <c r="L6" s="3" t="s">
        <v>18</v>
      </c>
      <c r="M6" s="3">
        <v>2000</v>
      </c>
      <c r="N6" s="3"/>
      <c r="O6" s="3"/>
      <c r="P6" s="6">
        <f>M6+N6-O6</f>
        <v>2000</v>
      </c>
      <c r="Q6" s="7"/>
    </row>
    <row r="7" spans="1:17" ht="47.25" customHeight="1">
      <c r="A7" s="10">
        <v>2</v>
      </c>
      <c r="B7" s="11" t="s">
        <v>19</v>
      </c>
      <c r="C7" s="11" t="s">
        <v>20</v>
      </c>
      <c r="D7" s="11" t="s">
        <v>14</v>
      </c>
      <c r="E7" s="11" t="s">
        <v>15</v>
      </c>
      <c r="F7" s="2">
        <v>41883</v>
      </c>
      <c r="G7" s="3" t="s">
        <v>21</v>
      </c>
      <c r="H7" s="2">
        <v>44440</v>
      </c>
      <c r="I7" s="6">
        <v>3.88</v>
      </c>
      <c r="J7" s="3" t="s">
        <v>17</v>
      </c>
      <c r="K7" s="6">
        <v>194</v>
      </c>
      <c r="L7" s="3" t="s">
        <v>18</v>
      </c>
      <c r="M7" s="3">
        <v>5000</v>
      </c>
      <c r="N7" s="3"/>
      <c r="O7" s="3"/>
      <c r="P7" s="6">
        <f t="shared" ref="P7:P11" si="0">M7+N7-O7</f>
        <v>5000</v>
      </c>
      <c r="Q7" s="7"/>
    </row>
    <row r="8" spans="1:17" ht="47.25" customHeight="1">
      <c r="A8" s="16">
        <v>3</v>
      </c>
      <c r="B8" s="17" t="s">
        <v>32</v>
      </c>
      <c r="C8" s="17" t="s">
        <v>33</v>
      </c>
      <c r="D8" s="17" t="s">
        <v>34</v>
      </c>
      <c r="E8" s="17" t="s">
        <v>35</v>
      </c>
      <c r="F8" s="2">
        <v>41526</v>
      </c>
      <c r="G8" s="3" t="s">
        <v>36</v>
      </c>
      <c r="H8" s="2">
        <v>43352</v>
      </c>
      <c r="I8" s="6">
        <v>3.94</v>
      </c>
      <c r="J8" s="3" t="s">
        <v>37</v>
      </c>
      <c r="K8" s="6">
        <v>275.8</v>
      </c>
      <c r="L8" s="3" t="s">
        <v>38</v>
      </c>
      <c r="M8" s="3">
        <v>7000</v>
      </c>
      <c r="N8" s="3"/>
      <c r="O8" s="3">
        <v>7000</v>
      </c>
      <c r="P8" s="6">
        <f t="shared" si="0"/>
        <v>0</v>
      </c>
      <c r="Q8" s="7"/>
    </row>
    <row r="9" spans="1:17" ht="47.25" customHeight="1">
      <c r="A9" s="16">
        <v>4</v>
      </c>
      <c r="B9" s="11" t="s">
        <v>22</v>
      </c>
      <c r="C9" s="11" t="s">
        <v>23</v>
      </c>
      <c r="D9" s="11" t="s">
        <v>14</v>
      </c>
      <c r="E9" s="11" t="s">
        <v>24</v>
      </c>
      <c r="F9" s="2">
        <v>42909</v>
      </c>
      <c r="G9" s="3" t="s">
        <v>25</v>
      </c>
      <c r="H9" s="2">
        <v>44005</v>
      </c>
      <c r="I9" s="6">
        <v>4.04</v>
      </c>
      <c r="J9" s="3" t="s">
        <v>17</v>
      </c>
      <c r="K9" s="6">
        <v>241.59</v>
      </c>
      <c r="L9" s="3" t="s">
        <v>18</v>
      </c>
      <c r="M9" s="3">
        <v>5980</v>
      </c>
      <c r="N9" s="3"/>
      <c r="O9" s="3"/>
      <c r="P9" s="6">
        <f t="shared" si="0"/>
        <v>5980</v>
      </c>
      <c r="Q9" s="7"/>
    </row>
    <row r="10" spans="1:17" ht="47.25" customHeight="1">
      <c r="A10" s="16">
        <v>5</v>
      </c>
      <c r="B10" s="11" t="s">
        <v>22</v>
      </c>
      <c r="C10" s="11" t="s">
        <v>23</v>
      </c>
      <c r="D10" s="11" t="s">
        <v>14</v>
      </c>
      <c r="E10" s="11" t="s">
        <v>24</v>
      </c>
      <c r="F10" s="2">
        <v>42909</v>
      </c>
      <c r="G10" s="3" t="s">
        <v>16</v>
      </c>
      <c r="H10" s="2">
        <v>44735</v>
      </c>
      <c r="I10" s="6">
        <v>4.2</v>
      </c>
      <c r="J10" s="3" t="s">
        <v>17</v>
      </c>
      <c r="K10" s="6">
        <v>147.41999999999999</v>
      </c>
      <c r="L10" s="3" t="s">
        <v>18</v>
      </c>
      <c r="M10" s="3">
        <v>3510</v>
      </c>
      <c r="N10" s="3"/>
      <c r="O10" s="3"/>
      <c r="P10" s="6">
        <f t="shared" si="0"/>
        <v>3510</v>
      </c>
      <c r="Q10" s="7"/>
    </row>
    <row r="11" spans="1:17" ht="47.25" customHeight="1">
      <c r="A11" s="16">
        <v>6</v>
      </c>
      <c r="B11" s="11" t="s">
        <v>22</v>
      </c>
      <c r="C11" s="11" t="s">
        <v>23</v>
      </c>
      <c r="D11" s="11" t="s">
        <v>14</v>
      </c>
      <c r="E11" s="11" t="s">
        <v>24</v>
      </c>
      <c r="F11" s="2">
        <v>42909</v>
      </c>
      <c r="G11" s="3" t="s">
        <v>25</v>
      </c>
      <c r="H11" s="2">
        <v>44005</v>
      </c>
      <c r="I11" s="6">
        <v>4.2300000000000004</v>
      </c>
      <c r="J11" s="3" t="s">
        <v>17</v>
      </c>
      <c r="K11" s="6">
        <v>148.47</v>
      </c>
      <c r="L11" s="3" t="s">
        <v>18</v>
      </c>
      <c r="M11" s="3">
        <v>3510</v>
      </c>
      <c r="N11" s="3"/>
      <c r="O11" s="3"/>
      <c r="P11" s="6">
        <f t="shared" si="0"/>
        <v>3510</v>
      </c>
      <c r="Q11" s="7"/>
    </row>
    <row r="12" spans="1:17" s="1" customFormat="1" ht="47.25" customHeight="1">
      <c r="A12" s="13"/>
      <c r="B12" s="33" t="s">
        <v>26</v>
      </c>
      <c r="C12" s="33"/>
      <c r="D12" s="33"/>
      <c r="E12" s="12"/>
      <c r="F12" s="4"/>
      <c r="G12" s="5"/>
      <c r="H12" s="4"/>
      <c r="I12" s="8"/>
      <c r="J12" s="5"/>
      <c r="K12" s="8">
        <f>SUM(K6:K11)</f>
        <v>1082.28</v>
      </c>
      <c r="L12" s="5"/>
      <c r="M12" s="8">
        <f t="shared" ref="M12:O12" si="1">SUM(M6:M11)</f>
        <v>27000</v>
      </c>
      <c r="N12" s="8">
        <f t="shared" si="1"/>
        <v>0</v>
      </c>
      <c r="O12" s="8">
        <f t="shared" si="1"/>
        <v>7000</v>
      </c>
      <c r="P12" s="8">
        <f>SUM(P6:P11)</f>
        <v>20000</v>
      </c>
      <c r="Q12" s="9"/>
    </row>
    <row r="13" spans="1:17" ht="54" customHeight="1">
      <c r="A13" s="27" t="s">
        <v>39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9"/>
    </row>
    <row r="14" spans="1:17" ht="38.25" customHeight="1" thickBot="1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0"/>
    </row>
    <row r="15" spans="1:17" ht="21.75" customHeight="1"/>
  </sheetData>
  <mergeCells count="23">
    <mergeCell ref="A1:B1"/>
    <mergeCell ref="A2:Q2"/>
    <mergeCell ref="L3:Q3"/>
    <mergeCell ref="B12:D12"/>
    <mergeCell ref="M4:M5"/>
    <mergeCell ref="N4:N5"/>
    <mergeCell ref="O4:O5"/>
    <mergeCell ref="A14:Q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P4:P5"/>
    <mergeCell ref="Q4:Q5"/>
    <mergeCell ref="A13:Q13"/>
  </mergeCells>
  <phoneticPr fontId="4" type="noConversion"/>
  <pageMargins left="0.39370078740157483" right="0.39370078740157483" top="0.55118110236220474" bottom="0.55118110236220474" header="0.31496062992125984" footer="0.31496062992125984"/>
  <pageSetup paperSize="9" scale="65" orientation="landscape" r:id="rId1"/>
  <headerFooter scaleWithDoc="0"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2021-05-13T08:14:04Z</cp:lastPrinted>
  <dcterms:created xsi:type="dcterms:W3CDTF">2017-06-02T13:42:00Z</dcterms:created>
  <dcterms:modified xsi:type="dcterms:W3CDTF">2019-08-30T02:25:08Z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