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Sheet1!$1:$5</definedName>
  </definedNames>
  <calcPr calcId="144525"/>
</workbook>
</file>

<file path=xl/sharedStrings.xml><?xml version="1.0" encoding="utf-8"?>
<sst xmlns="http://schemas.openxmlformats.org/spreadsheetml/2006/main" count="58" uniqueCount="35">
  <si>
    <t>表26</t>
  </si>
  <si>
    <t>2019年历城区政府性一般债务限额及余额情况表</t>
  </si>
  <si>
    <t>单位：万元</t>
  </si>
  <si>
    <t>序号</t>
  </si>
  <si>
    <t>债务文件</t>
  </si>
  <si>
    <t>债务名称</t>
  </si>
  <si>
    <t>债务种类</t>
  </si>
  <si>
    <t>债务用途</t>
  </si>
  <si>
    <t>发行日期</t>
  </si>
  <si>
    <t>贷款期限</t>
  </si>
  <si>
    <t>到期日</t>
  </si>
  <si>
    <t>利率</t>
  </si>
  <si>
    <t>付息方式</t>
  </si>
  <si>
    <t>2018年底余额情况</t>
  </si>
  <si>
    <t>2019年新增债务情况</t>
  </si>
  <si>
    <t>2019年债务偿还情况</t>
  </si>
  <si>
    <t>2019年底余额情况</t>
  </si>
  <si>
    <t>债务利息（万元/年）</t>
  </si>
  <si>
    <t>偿债资金来源</t>
  </si>
  <si>
    <t>备注</t>
  </si>
  <si>
    <t>济财预〔2014〕15号</t>
  </si>
  <si>
    <t>2014年地方政府债券</t>
  </si>
  <si>
    <t>地方政府一般债券</t>
  </si>
  <si>
    <t>唐冶片区建设提升</t>
  </si>
  <si>
    <t>7年</t>
  </si>
  <si>
    <t>一年一次</t>
  </si>
  <si>
    <t>一般公共预算收入</t>
  </si>
  <si>
    <t>济财债〔2017〕7号</t>
  </si>
  <si>
    <t>2017年第二批地方政府债券</t>
  </si>
  <si>
    <t>郭店片区十村整合城中村改造项目</t>
  </si>
  <si>
    <t>3年</t>
  </si>
  <si>
    <t>5年</t>
  </si>
  <si>
    <t>（一）</t>
  </si>
  <si>
    <t>地方政府一般债券合计</t>
  </si>
  <si>
    <r>
      <rPr>
        <b/>
        <sz val="12"/>
        <color theme="1"/>
        <rFont val="宋体"/>
        <charset val="134"/>
        <scheme val="minor"/>
      </rPr>
      <t>历城区地方政府一般债务限额变化情况说明：</t>
    </r>
    <r>
      <rPr>
        <sz val="12"/>
        <color theme="1"/>
        <rFont val="宋体"/>
        <charset val="134"/>
        <scheme val="minor"/>
      </rPr>
      <t>1.截止2018年底，我区政府债务限额为416215万元（济财债[2018]30号），其中一般债务限额70895万元。2.截止2019年底，我区政务债务限额为545515万元（济财债〔2019〕26号），其中一般债务限额70895万元。2019年未新增一般债务限额。</t>
    </r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</si>
</sst>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20"/>
      <color theme="1"/>
      <name val="黑体"/>
      <charset val="134"/>
    </font>
    <font>
      <sz val="12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</fills>
  <borders count="2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6" fillId="20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6" borderId="16" applyNumberFormat="0" applyFont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3" fillId="0" borderId="18" applyNumberFormat="0" applyFill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9" fillId="12" borderId="13" applyNumberFormat="0" applyAlignment="0" applyProtection="0">
      <alignment vertical="center"/>
    </xf>
    <xf numFmtId="0" fontId="8" fillId="12" borderId="12" applyNumberFormat="0" applyAlignment="0" applyProtection="0">
      <alignment vertical="center"/>
    </xf>
    <xf numFmtId="0" fontId="23" fillId="31" borderId="19" applyNumberFormat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0" fillId="0" borderId="14" applyNumberFormat="0" applyFill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1" fillId="0" borderId="0" xfId="0" applyFont="1">
      <alignment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31" fontId="0" fillId="0" borderId="0" xfId="0" applyNumberForma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31" fontId="4" fillId="0" borderId="4" xfId="0" applyNumberFormat="1" applyFont="1" applyBorder="1" applyAlignment="1">
      <alignment horizontal="center" vertical="center" wrapText="1" shrinkToFit="1"/>
    </xf>
    <xf numFmtId="0" fontId="4" fillId="0" borderId="4" xfId="0" applyFont="1" applyBorder="1" applyAlignment="1">
      <alignment horizontal="center" vertical="center" wrapText="1" shrinkToFi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31" fontId="2" fillId="0" borderId="4" xfId="0" applyNumberFormat="1" applyFont="1" applyBorder="1" applyAlignment="1">
      <alignment horizontal="center" vertical="center" wrapText="1" shrinkToFit="1"/>
    </xf>
    <xf numFmtId="0" fontId="2" fillId="0" borderId="4" xfId="0" applyFont="1" applyBorder="1" applyAlignment="1">
      <alignment horizontal="center" vertical="center" wrapText="1" shrinkToFi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31" fontId="4" fillId="0" borderId="0" xfId="0" applyNumberFormat="1" applyFont="1" applyBorder="1" applyAlignment="1">
      <alignment horizontal="right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shrinkToFit="1"/>
    </xf>
    <xf numFmtId="0" fontId="2" fillId="0" borderId="4" xfId="0" applyFont="1" applyBorder="1" applyAlignment="1">
      <alignment horizontal="center" vertical="center" shrinkToFi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 shrinkToFit="1"/>
    </xf>
    <xf numFmtId="0" fontId="2" fillId="0" borderId="10" xfId="0" applyFont="1" applyBorder="1" applyAlignment="1">
      <alignment horizontal="center" vertical="center" wrapText="1" shrinkToFi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4"/>
  <sheetViews>
    <sheetView tabSelected="1" workbookViewId="0">
      <selection activeCell="E6" sqref="E6"/>
    </sheetView>
  </sheetViews>
  <sheetFormatPr defaultColWidth="9" defaultRowHeight="13.5"/>
  <cols>
    <col min="1" max="1" width="8.125" customWidth="1"/>
    <col min="2" max="2" width="15" customWidth="1"/>
    <col min="3" max="3" width="15.875" customWidth="1"/>
    <col min="4" max="4" width="15.25" customWidth="1"/>
    <col min="5" max="5" width="21.125" customWidth="1"/>
    <col min="6" max="6" width="13.875" customWidth="1"/>
    <col min="7" max="14" width="10" customWidth="1"/>
    <col min="15" max="16" width="12.125" customWidth="1"/>
  </cols>
  <sheetData>
    <row r="1" s="1" customFormat="1" ht="26.25" customHeight="1" spans="1:2">
      <c r="A1" s="3" t="s">
        <v>0</v>
      </c>
      <c r="B1" s="3"/>
    </row>
    <row r="2" s="1" customFormat="1" ht="39.75" customHeight="1" spans="1:17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s="1" customFormat="1" ht="23.25" customHeight="1" spans="3:17"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20" t="s">
        <v>2</v>
      </c>
      <c r="Q3" s="20"/>
    </row>
    <row r="4" ht="29.25" customHeight="1" spans="1:17">
      <c r="A4" s="6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7" t="s">
        <v>8</v>
      </c>
      <c r="G4" s="7" t="s">
        <v>9</v>
      </c>
      <c r="H4" s="7" t="s">
        <v>10</v>
      </c>
      <c r="I4" s="7" t="s">
        <v>11</v>
      </c>
      <c r="J4" s="7" t="s">
        <v>12</v>
      </c>
      <c r="K4" s="21" t="s">
        <v>13</v>
      </c>
      <c r="L4" s="21" t="s">
        <v>14</v>
      </c>
      <c r="M4" s="21" t="s">
        <v>15</v>
      </c>
      <c r="N4" s="21" t="s">
        <v>16</v>
      </c>
      <c r="O4" s="7" t="s">
        <v>17</v>
      </c>
      <c r="P4" s="7" t="s">
        <v>18</v>
      </c>
      <c r="Q4" s="25" t="s">
        <v>19</v>
      </c>
    </row>
    <row r="5" ht="29.25" customHeight="1" spans="1:17">
      <c r="A5" s="8"/>
      <c r="B5" s="9"/>
      <c r="C5" s="9"/>
      <c r="D5" s="9"/>
      <c r="E5" s="9"/>
      <c r="F5" s="9"/>
      <c r="G5" s="9"/>
      <c r="H5" s="9"/>
      <c r="I5" s="9"/>
      <c r="J5" s="9"/>
      <c r="K5" s="22"/>
      <c r="L5" s="22"/>
      <c r="M5" s="22"/>
      <c r="N5" s="22"/>
      <c r="O5" s="9"/>
      <c r="P5" s="9"/>
      <c r="Q5" s="26"/>
    </row>
    <row r="6" ht="42.75" customHeight="1" spans="1:17">
      <c r="A6" s="8">
        <v>1</v>
      </c>
      <c r="B6" s="9" t="s">
        <v>20</v>
      </c>
      <c r="C6" s="9" t="s">
        <v>21</v>
      </c>
      <c r="D6" s="9" t="s">
        <v>22</v>
      </c>
      <c r="E6" s="9" t="s">
        <v>23</v>
      </c>
      <c r="F6" s="10">
        <v>41883</v>
      </c>
      <c r="G6" s="11" t="s">
        <v>24</v>
      </c>
      <c r="H6" s="10">
        <v>44440</v>
      </c>
      <c r="I6" s="23">
        <v>3.88</v>
      </c>
      <c r="J6" s="11" t="s">
        <v>25</v>
      </c>
      <c r="K6" s="23">
        <v>2000</v>
      </c>
      <c r="L6" s="22"/>
      <c r="M6" s="22">
        <v>2000</v>
      </c>
      <c r="N6" s="22">
        <f>K6+L6-M6</f>
        <v>0</v>
      </c>
      <c r="O6" s="9">
        <v>75</v>
      </c>
      <c r="P6" s="11" t="s">
        <v>26</v>
      </c>
      <c r="Q6" s="26"/>
    </row>
    <row r="7" ht="47.25" customHeight="1" spans="1:17">
      <c r="A7" s="8">
        <v>2</v>
      </c>
      <c r="B7" s="9" t="s">
        <v>20</v>
      </c>
      <c r="C7" s="9" t="s">
        <v>21</v>
      </c>
      <c r="D7" s="9" t="s">
        <v>22</v>
      </c>
      <c r="E7" s="9" t="s">
        <v>23</v>
      </c>
      <c r="F7" s="10">
        <v>41883</v>
      </c>
      <c r="G7" s="11" t="s">
        <v>24</v>
      </c>
      <c r="H7" s="10">
        <v>44440</v>
      </c>
      <c r="I7" s="23">
        <v>3.88</v>
      </c>
      <c r="J7" s="11" t="s">
        <v>25</v>
      </c>
      <c r="K7" s="23">
        <v>5000</v>
      </c>
      <c r="L7" s="11"/>
      <c r="M7" s="11"/>
      <c r="N7" s="22">
        <f t="shared" ref="N7:N10" si="0">K7+L7-M7</f>
        <v>5000</v>
      </c>
      <c r="O7" s="23">
        <v>194</v>
      </c>
      <c r="P7" s="11" t="s">
        <v>26</v>
      </c>
      <c r="Q7" s="27"/>
    </row>
    <row r="8" ht="47.25" customHeight="1" spans="1:17">
      <c r="A8" s="8">
        <v>3</v>
      </c>
      <c r="B8" s="9" t="s">
        <v>27</v>
      </c>
      <c r="C8" s="9" t="s">
        <v>28</v>
      </c>
      <c r="D8" s="9" t="s">
        <v>22</v>
      </c>
      <c r="E8" s="9" t="s">
        <v>29</v>
      </c>
      <c r="F8" s="10">
        <v>42909</v>
      </c>
      <c r="G8" s="11" t="s">
        <v>30</v>
      </c>
      <c r="H8" s="10">
        <v>44005</v>
      </c>
      <c r="I8" s="23">
        <v>4.04</v>
      </c>
      <c r="J8" s="11" t="s">
        <v>25</v>
      </c>
      <c r="K8" s="23">
        <v>5980</v>
      </c>
      <c r="L8" s="11"/>
      <c r="M8" s="11"/>
      <c r="N8" s="22">
        <f t="shared" si="0"/>
        <v>5980</v>
      </c>
      <c r="O8" s="23">
        <v>241.59</v>
      </c>
      <c r="P8" s="11" t="s">
        <v>26</v>
      </c>
      <c r="Q8" s="27"/>
    </row>
    <row r="9" ht="47.25" customHeight="1" spans="1:17">
      <c r="A9" s="8">
        <v>4</v>
      </c>
      <c r="B9" s="9" t="s">
        <v>27</v>
      </c>
      <c r="C9" s="9" t="s">
        <v>28</v>
      </c>
      <c r="D9" s="9" t="s">
        <v>22</v>
      </c>
      <c r="E9" s="9" t="s">
        <v>29</v>
      </c>
      <c r="F9" s="10">
        <v>42909</v>
      </c>
      <c r="G9" s="11" t="s">
        <v>31</v>
      </c>
      <c r="H9" s="10">
        <v>44735</v>
      </c>
      <c r="I9" s="23">
        <v>4.2</v>
      </c>
      <c r="J9" s="11" t="s">
        <v>25</v>
      </c>
      <c r="K9" s="23">
        <v>3510</v>
      </c>
      <c r="L9" s="11"/>
      <c r="M9" s="11"/>
      <c r="N9" s="22">
        <f t="shared" si="0"/>
        <v>3510</v>
      </c>
      <c r="O9" s="23">
        <v>147.42</v>
      </c>
      <c r="P9" s="11" t="s">
        <v>26</v>
      </c>
      <c r="Q9" s="27"/>
    </row>
    <row r="10" ht="47.25" customHeight="1" spans="1:17">
      <c r="A10" s="8">
        <v>5</v>
      </c>
      <c r="B10" s="9" t="s">
        <v>27</v>
      </c>
      <c r="C10" s="9" t="s">
        <v>28</v>
      </c>
      <c r="D10" s="9" t="s">
        <v>22</v>
      </c>
      <c r="E10" s="9" t="s">
        <v>29</v>
      </c>
      <c r="F10" s="10">
        <v>42909</v>
      </c>
      <c r="G10" s="11" t="s">
        <v>30</v>
      </c>
      <c r="H10" s="10">
        <v>44005</v>
      </c>
      <c r="I10" s="23">
        <v>4.23</v>
      </c>
      <c r="J10" s="11" t="s">
        <v>25</v>
      </c>
      <c r="K10" s="23">
        <v>3510</v>
      </c>
      <c r="L10" s="11"/>
      <c r="M10" s="11"/>
      <c r="N10" s="22">
        <f t="shared" si="0"/>
        <v>3510</v>
      </c>
      <c r="O10" s="23">
        <v>148.47</v>
      </c>
      <c r="P10" s="11" t="s">
        <v>26</v>
      </c>
      <c r="Q10" s="27"/>
    </row>
    <row r="11" s="2" customFormat="1" ht="47.25" customHeight="1" spans="1:17">
      <c r="A11" s="12" t="s">
        <v>32</v>
      </c>
      <c r="B11" s="13" t="s">
        <v>33</v>
      </c>
      <c r="C11" s="13"/>
      <c r="D11" s="13"/>
      <c r="E11" s="13"/>
      <c r="F11" s="14"/>
      <c r="G11" s="15"/>
      <c r="H11" s="14"/>
      <c r="I11" s="24"/>
      <c r="J11" s="15"/>
      <c r="K11" s="24">
        <f>SUM(K6:K10)</f>
        <v>20000</v>
      </c>
      <c r="L11" s="24">
        <f t="shared" ref="L11:N11" si="1">SUM(L6:L10)</f>
        <v>0</v>
      </c>
      <c r="M11" s="24">
        <f t="shared" si="1"/>
        <v>2000</v>
      </c>
      <c r="N11" s="24">
        <f t="shared" si="1"/>
        <v>18000</v>
      </c>
      <c r="O11" s="24">
        <f>SUM(O7:O10)</f>
        <v>731.48</v>
      </c>
      <c r="P11" s="15"/>
      <c r="Q11" s="28"/>
    </row>
    <row r="12" ht="57" customHeight="1" spans="1:17">
      <c r="A12" s="16" t="s">
        <v>34</v>
      </c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29"/>
    </row>
    <row r="13" ht="38.25" customHeight="1" spans="1:17">
      <c r="A13" s="18"/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30"/>
    </row>
    <row r="14" ht="21.75" customHeight="1"/>
  </sheetData>
  <mergeCells count="23">
    <mergeCell ref="A1:B1"/>
    <mergeCell ref="A2:Q2"/>
    <mergeCell ref="P3:Q3"/>
    <mergeCell ref="B11:D11"/>
    <mergeCell ref="A12:Q12"/>
    <mergeCell ref="A13:Q13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</mergeCells>
  <pageMargins left="0.511811023622047" right="0.118110236220472" top="0.551181102362205" bottom="0.551181102362205" header="0.31496062992126" footer="0.31496062992126"/>
  <pageSetup paperSize="9" scale="70" orientation="landscape"/>
  <headerFooter alignWithMargins="0" scaleWithDoc="0"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叶媛媛</cp:lastModifiedBy>
  <dcterms:created xsi:type="dcterms:W3CDTF">2017-06-02T13:42:00Z</dcterms:created>
  <cp:lastPrinted>2021-04-24T01:18:00Z</cp:lastPrinted>
  <dcterms:modified xsi:type="dcterms:W3CDTF">2020-08-28T02:28:35Z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